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9年度\公表用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I86" i="4"/>
  <c r="H86" i="4"/>
  <c r="G86" i="4"/>
  <c r="BB10" i="4"/>
  <c r="AT10" i="4"/>
  <c r="AD10" i="4"/>
  <c r="P10" i="4"/>
  <c r="B10" i="4"/>
  <c r="BB8" i="4"/>
  <c r="AT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<sst xmlns="http://schemas.openxmlformats.org/spreadsheetml/2006/main" count="242" uniqueCount="123">
  <si>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</si>
  <si>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</si>
  <si>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</si>
  <si>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</si>
  <si>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</si>
  <si>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</si>
  <si>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</si>
  <si>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</si>
  <si>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</si>
  <si>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</si>
  <si>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</si>
  <si>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</si>
  <si>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</si>
  <si>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</si>
  <si>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</si>
  <si>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</si>
  <si>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</si>
  <si>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</si>
  <si>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</si>
  <si>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</si>
  <si>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</si>
  <si>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</si>
  <si>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</si>
  <si>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</si>
  <si>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</si>
  <si>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</si>
  <si>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</si>
  <si>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</si>
  <si>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</si>
  <si>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</si>
  <si>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</si>
  <si>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</si>
  <si>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</si>
  <si>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</si>
  <si>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</si>
  <si>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</si>
  <si>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</si>
  <si>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</si>
  <si>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</si>
  <si>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</si>
  <si>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</si>
  <si>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</si>
  <si>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</si>
  <si>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</si>
  <si>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</si>
  <si>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</si>
  <si>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</si>
  <si>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</si>
  <si>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</si>
  <si>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</si>
  <si>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</si>
  <si>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</si>
  <si>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</si>
  <si>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</si>
  <si>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</si>
  <si>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</si>
  <si>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</si>
  <si>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</si>
  <si>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</si>
  <si>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</si>
  <si>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</si>
  <si>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</si>
  <si>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</si>
  <si>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</si>
  <si>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</si>
  <si>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</si>
  <si>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</si>
  <si>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</si>
  <si>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</si>
  <si>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</si>
  <si>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</si>
  <si>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</si>
  <si>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</si>
  <si>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</si>
  <si>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</si>
  <si>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</si>
  <si>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</si>
  <si>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</si>
  <si>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</si>
  <si>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</si>
  <si>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</si>
  <si>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</si>
  <si>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</si>
  <si>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</si>
  <si>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</si>
  <si>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</si>
  <si>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</si>
  <si>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</si>
  <si>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</si>
  <si>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</si>
  <si>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</si>
  <si>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</si>
  <si>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</si>
  <si>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</si>
  <si>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</si>
  <si>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</si>
  <si>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</si>
  <si>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</si>
  <si>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</si>
  <si>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</si>
  <si>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</si>
  <si>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</si>
  <si>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</si>
  <si>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</si>
  <si>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</si>
  <si>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</si>
  <si>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</si>
  <si>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</si>
  <si>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福岡県　芦屋町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</si>
  <si>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</si>
  <si>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</si>
  <si>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</si>
  <si>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</si>
  <si>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</si>
  <si>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</si>
  <si>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</si>
  <si>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</si>
  <si>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</si>
  <si>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</si>
  <si>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特定環境保全公共下水道事業は、公共下水道事業へ接続しており、処理場は有していない。そのため、各種経営に関する数値は按分により算定しいるところが多く、経常収支比率100％、累積欠損金比率0％となっている。　
　企業債残高は、類似団体と比較して低い値を示している。</t>
    <phoneticPr fontId="4"/>
  </si>
  <si>
    <t>　特定環境保全公共下水道事業は、平成４年度から整備を開始しており、供用開始して２０年以上が経過している。また、５０年以上を経過した老朽化管は無く、更生工事や修繕工事も行っていない。
　有形固定資産減価償却費は、管渠施設は概成しているため、類似団体と比較して若干高い数値を示している。</t>
    <phoneticPr fontId="4"/>
  </si>
  <si>
    <t>　今後は、公共下水道事業と同様に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また、今後は、事業効率化や経営の安定化へ向けて、抜本的な汚水処理方法の変更や広域化、他事業との連携も含めての検討を実施する。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</si>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</sst>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866824"/>
        <c:axId val="20486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66824"/>
        <c:axId val="204867216"/>
      </c:lineChart>
      <c:dateAx>
        <c:axId val="204866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867216"/>
        <c:crosses val="autoZero"/>
        <c:auto val="1"/>
        <c:lblOffset val="100"/>
        <c:baseTimeUnit val="years"/>
      </c:dateAx>
      <c:valAx>
        <c:axId val="20486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866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47912"/>
        <c:axId val="20754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47912"/>
        <c:axId val="207548304"/>
      </c:lineChart>
      <c:dateAx>
        <c:axId val="207547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48304"/>
        <c:crosses val="autoZero"/>
        <c:auto val="1"/>
        <c:lblOffset val="100"/>
        <c:baseTimeUnit val="years"/>
      </c:dateAx>
      <c:valAx>
        <c:axId val="20754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547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49480"/>
        <c:axId val="20754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49480"/>
        <c:axId val="207549872"/>
      </c:lineChart>
      <c:dateAx>
        <c:axId val="20754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549872"/>
        <c:crosses val="autoZero"/>
        <c:auto val="1"/>
        <c:lblOffset val="100"/>
        <c:baseTimeUnit val="years"/>
      </c:dateAx>
      <c:valAx>
        <c:axId val="20754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54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94928"/>
        <c:axId val="20719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96.59</c:v>
                </c:pt>
                <c:pt idx="2">
                  <c:v>101.24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4928"/>
        <c:axId val="207195320"/>
      </c:lineChart>
      <c:dateAx>
        <c:axId val="20719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195320"/>
        <c:crosses val="autoZero"/>
        <c:auto val="1"/>
        <c:lblOffset val="100"/>
        <c:baseTimeUnit val="years"/>
      </c:dateAx>
      <c:valAx>
        <c:axId val="20719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19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20.260000000000002</c:v>
                </c:pt>
                <c:pt idx="1">
                  <c:v>21.42</c:v>
                </c:pt>
                <c:pt idx="2">
                  <c:v>35.869999999999997</c:v>
                </c:pt>
                <c:pt idx="3">
                  <c:v>37.67</c:v>
                </c:pt>
                <c:pt idx="4">
                  <c:v>39.47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96496"/>
        <c:axId val="20719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13.6</c:v>
                </c:pt>
                <c:pt idx="2">
                  <c:v>22.34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6496"/>
        <c:axId val="207196888"/>
      </c:lineChart>
      <c:dateAx>
        <c:axId val="20719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196888"/>
        <c:crosses val="autoZero"/>
        <c:auto val="1"/>
        <c:lblOffset val="100"/>
        <c:baseTimeUnit val="years"/>
      </c:dateAx>
      <c:valAx>
        <c:axId val="20719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19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198064"/>
        <c:axId val="20719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198064"/>
        <c:axId val="207198456"/>
      </c:lineChart>
      <c:dateAx>
        <c:axId val="20719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198456"/>
        <c:crosses val="autoZero"/>
        <c:auto val="1"/>
        <c:lblOffset val="100"/>
        <c:baseTimeUnit val="years"/>
      </c:dateAx>
      <c:valAx>
        <c:axId val="20719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1980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7936"/>
        <c:axId val="207318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236.15</c:v>
                </c:pt>
                <c:pt idx="1">
                  <c:v>232.81</c:v>
                </c:pt>
                <c:pt idx="2">
                  <c:v>184.13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7936"/>
        <c:axId val="207318328"/>
      </c:lineChart>
      <c:dateAx>
        <c:axId val="20731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18328"/>
        <c:crosses val="autoZero"/>
        <c:auto val="1"/>
        <c:lblOffset val="100"/>
        <c:baseTimeUnit val="years"/>
      </c:dateAx>
      <c:valAx>
        <c:axId val="207318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1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89.7</c:v>
                </c:pt>
                <c:pt idx="3">
                  <c:v>84.21</c:v>
                </c:pt>
                <c:pt idx="4">
                  <c:v>85.04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9504"/>
        <c:axId val="207319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243.58</c:v>
                </c:pt>
                <c:pt idx="1">
                  <c:v>290.19</c:v>
                </c:pt>
                <c:pt idx="2">
                  <c:v>63.22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9504"/>
        <c:axId val="207319896"/>
      </c:lineChart>
      <c:dateAx>
        <c:axId val="20731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319896"/>
        <c:crosses val="autoZero"/>
        <c:auto val="1"/>
        <c:lblOffset val="100"/>
        <c:baseTimeUnit val="years"/>
      </c:dateAx>
      <c:valAx>
        <c:axId val="207319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1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223.15</c:v>
                </c:pt>
                <c:pt idx="1">
                  <c:v>326.05</c:v>
                </c:pt>
                <c:pt idx="2">
                  <c:v>242.31</c:v>
                </c:pt>
                <c:pt idx="3">
                  <c:v>75.48</c:v>
                </c:pt>
                <c:pt idx="4">
                  <c:v>132.71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317544"/>
        <c:axId val="207716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17544"/>
        <c:axId val="207716728"/>
      </c:lineChart>
      <c:dateAx>
        <c:axId val="207317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16728"/>
        <c:crosses val="autoZero"/>
        <c:auto val="1"/>
        <c:lblOffset val="100"/>
        <c:baseTimeUnit val="years"/>
      </c:dateAx>
      <c:valAx>
        <c:axId val="207716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317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99.73</c:v>
                </c:pt>
                <c:pt idx="1">
                  <c:v>99.56</c:v>
                </c:pt>
                <c:pt idx="2">
                  <c:v>99.53</c:v>
                </c:pt>
                <c:pt idx="3">
                  <c:v>99.77</c:v>
                </c:pt>
                <c:pt idx="4">
                  <c:v>90.66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17904"/>
        <c:axId val="207718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7904"/>
        <c:axId val="207718296"/>
      </c:lineChart>
      <c:dateAx>
        <c:axId val="207717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18296"/>
        <c:crosses val="autoZero"/>
        <c:auto val="1"/>
        <c:lblOffset val="100"/>
        <c:baseTimeUnit val="years"/>
      </c:dateAx>
      <c:valAx>
        <c:axId val="207718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17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136.18</c:v>
                </c:pt>
                <c:pt idx="1">
                  <c:v>141.34</c:v>
                </c:pt>
                <c:pt idx="2">
                  <c:v>143.22</c:v>
                </c:pt>
                <c:pt idx="3">
                  <c:v>306.12</c:v>
                </c:pt>
                <c:pt idx="4">
                  <c:v>154.30000000000001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19472"/>
        <c:axId val="20771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719472"/>
        <c:axId val="207719864"/>
      </c:lineChart>
      <c:dateAx>
        <c:axId val="20771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7719864"/>
        <c:crosses val="autoZero"/>
        <c:auto val="1"/>
        <c:lblOffset val="100"/>
        <c:baseTimeUnit val="years"/>
      </c:dateAx>
      <c:valAx>
        <c:axId val="20771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771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>
      <selection activeCell="AE6" sqref="AE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福岡県　芦屋町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">
        <v>122</v>
      </c>
      <c r="AE8" s="50"/>
      <c r="AF8" s="50"/>
      <c r="AG8" s="50"/>
      <c r="AH8" s="50"/>
      <c r="AI8" s="50"/>
      <c r="AJ8" s="50"/>
      <c r="AK8" s="4"/>
      <c r="AL8" s="51">
        <f>データ!S6</f>
        <v>14353</v>
      </c>
      <c r="AM8" s="51"/>
      <c r="AN8" s="51"/>
      <c r="AO8" s="51"/>
      <c r="AP8" s="51"/>
      <c r="AQ8" s="51"/>
      <c r="AR8" s="51"/>
      <c r="AS8" s="51"/>
      <c r="AT8" s="46">
        <f>データ!T6</f>
        <v>11.6</v>
      </c>
      <c r="AU8" s="46"/>
      <c r="AV8" s="46"/>
      <c r="AW8" s="46"/>
      <c r="AX8" s="46"/>
      <c r="AY8" s="46"/>
      <c r="AZ8" s="46"/>
      <c r="BA8" s="46"/>
      <c r="BB8" s="46">
        <f>データ!U6</f>
        <v>1237.33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74.13</v>
      </c>
      <c r="J10" s="46"/>
      <c r="K10" s="46"/>
      <c r="L10" s="46"/>
      <c r="M10" s="46"/>
      <c r="N10" s="46"/>
      <c r="O10" s="46"/>
      <c r="P10" s="46">
        <f>データ!P6</f>
        <v>0.78</v>
      </c>
      <c r="Q10" s="46"/>
      <c r="R10" s="46"/>
      <c r="S10" s="46"/>
      <c r="T10" s="46"/>
      <c r="U10" s="46"/>
      <c r="V10" s="46"/>
      <c r="W10" s="46">
        <f>データ!Q6</f>
        <v>82.55</v>
      </c>
      <c r="X10" s="46"/>
      <c r="Y10" s="46"/>
      <c r="Z10" s="46"/>
      <c r="AA10" s="46"/>
      <c r="AB10" s="46"/>
      <c r="AC10" s="46"/>
      <c r="AD10" s="51">
        <f>データ!R6</f>
        <v>3402</v>
      </c>
      <c r="AE10" s="51"/>
      <c r="AF10" s="51"/>
      <c r="AG10" s="51"/>
      <c r="AH10" s="51"/>
      <c r="AI10" s="51"/>
      <c r="AJ10" s="51"/>
      <c r="AK10" s="2"/>
      <c r="AL10" s="51">
        <f>データ!V6</f>
        <v>111</v>
      </c>
      <c r="AM10" s="51"/>
      <c r="AN10" s="51"/>
      <c r="AO10" s="51"/>
      <c r="AP10" s="51"/>
      <c r="AQ10" s="51"/>
      <c r="AR10" s="51"/>
      <c r="AS10" s="51"/>
      <c r="AT10" s="46">
        <f>データ!W6</f>
        <v>0.12</v>
      </c>
      <c r="AU10" s="46"/>
      <c r="AV10" s="46"/>
      <c r="AW10" s="46"/>
      <c r="AX10" s="46"/>
      <c r="AY10" s="46"/>
      <c r="AZ10" s="46"/>
      <c r="BA10" s="46"/>
      <c r="BB10" s="46">
        <f>データ!X6</f>
        <v>925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403814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福岡県　芦屋町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74.13</v>
      </c>
      <c r="P6" s="35">
        <f t="shared" si="3"/>
        <v>0.78</v>
      </c>
      <c r="Q6" s="35">
        <f t="shared" si="3"/>
        <v>82.55</v>
      </c>
      <c r="R6" s="35">
        <f t="shared" si="3"/>
        <v>3402</v>
      </c>
      <c r="S6" s="35">
        <f t="shared" si="3"/>
        <v>14353</v>
      </c>
      <c r="T6" s="35">
        <f t="shared" si="3"/>
        <v>11.6</v>
      </c>
      <c r="U6" s="35">
        <f t="shared" si="3"/>
        <v>1237.33</v>
      </c>
      <c r="V6" s="35">
        <f t="shared" si="3"/>
        <v>111</v>
      </c>
      <c r="W6" s="35">
        <f t="shared" si="3"/>
        <v>0.12</v>
      </c>
      <c r="X6" s="35">
        <f t="shared" si="3"/>
        <v>925</v>
      </c>
      <c r="Y6" s="36">
        <f>IF(Y7="",NA(),Y7)</f>
        <v>100</v>
      </c>
      <c r="Z6" s="36">
        <f t="shared" ref="Z6:AH6" si="4">IF(Z7="",NA(),Z7)</f>
        <v>100</v>
      </c>
      <c r="AA6" s="36">
        <f t="shared" si="4"/>
        <v>100</v>
      </c>
      <c r="AB6" s="36">
        <f t="shared" si="4"/>
        <v>100</v>
      </c>
      <c r="AC6" s="36">
        <f t="shared" si="4"/>
        <v>100</v>
      </c>
      <c r="AD6" s="36">
        <f t="shared" si="4"/>
        <v>94.73</v>
      </c>
      <c r="AE6" s="36">
        <f t="shared" si="4"/>
        <v>96.59</v>
      </c>
      <c r="AF6" s="36">
        <f t="shared" si="4"/>
        <v>101.24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236.15</v>
      </c>
      <c r="AP6" s="36">
        <f t="shared" si="5"/>
        <v>232.81</v>
      </c>
      <c r="AQ6" s="36">
        <f t="shared" si="5"/>
        <v>184.13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 t="str">
        <f>IF(AU7="",NA(),AU7)</f>
        <v>-</v>
      </c>
      <c r="AV6" s="36" t="str">
        <f t="shared" ref="AV6:BD6" si="6">IF(AV7="",NA(),AV7)</f>
        <v>-</v>
      </c>
      <c r="AW6" s="36">
        <f t="shared" si="6"/>
        <v>89.7</v>
      </c>
      <c r="AX6" s="36">
        <f t="shared" si="6"/>
        <v>84.21</v>
      </c>
      <c r="AY6" s="36">
        <f t="shared" si="6"/>
        <v>85.04</v>
      </c>
      <c r="AZ6" s="36">
        <f t="shared" si="6"/>
        <v>243.58</v>
      </c>
      <c r="BA6" s="36">
        <f t="shared" si="6"/>
        <v>290.19</v>
      </c>
      <c r="BB6" s="36">
        <f t="shared" si="6"/>
        <v>63.22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223.15</v>
      </c>
      <c r="BG6" s="36">
        <f t="shared" ref="BG6:BO6" si="7">IF(BG7="",NA(),BG7)</f>
        <v>326.05</v>
      </c>
      <c r="BH6" s="36">
        <f t="shared" si="7"/>
        <v>242.31</v>
      </c>
      <c r="BI6" s="36">
        <f t="shared" si="7"/>
        <v>75.48</v>
      </c>
      <c r="BJ6" s="36">
        <f t="shared" si="7"/>
        <v>132.71</v>
      </c>
      <c r="BK6" s="36">
        <f t="shared" si="7"/>
        <v>1622.51</v>
      </c>
      <c r="BL6" s="36">
        <f t="shared" si="7"/>
        <v>1569.13</v>
      </c>
      <c r="BM6" s="36">
        <f t="shared" si="7"/>
        <v>1436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99.73</v>
      </c>
      <c r="BR6" s="36">
        <f t="shared" ref="BR6:BZ6" si="8">IF(BR7="",NA(),BR7)</f>
        <v>99.56</v>
      </c>
      <c r="BS6" s="36">
        <f t="shared" si="8"/>
        <v>99.53</v>
      </c>
      <c r="BT6" s="36">
        <f t="shared" si="8"/>
        <v>99.77</v>
      </c>
      <c r="BU6" s="36">
        <f t="shared" si="8"/>
        <v>90.66</v>
      </c>
      <c r="BV6" s="36">
        <f t="shared" si="8"/>
        <v>62.83</v>
      </c>
      <c r="BW6" s="36">
        <f t="shared" si="8"/>
        <v>64.63</v>
      </c>
      <c r="BX6" s="36">
        <f t="shared" si="8"/>
        <v>66.56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136.18</v>
      </c>
      <c r="CC6" s="36">
        <f t="shared" ref="CC6:CK6" si="9">IF(CC7="",NA(),CC7)</f>
        <v>141.34</v>
      </c>
      <c r="CD6" s="36">
        <f t="shared" si="9"/>
        <v>143.22</v>
      </c>
      <c r="CE6" s="36">
        <f t="shared" si="9"/>
        <v>306.12</v>
      </c>
      <c r="CF6" s="36">
        <f t="shared" si="9"/>
        <v>154.30000000000001</v>
      </c>
      <c r="CG6" s="36">
        <f t="shared" si="9"/>
        <v>250.43</v>
      </c>
      <c r="CH6" s="36">
        <f t="shared" si="9"/>
        <v>245.75</v>
      </c>
      <c r="CI6" s="36">
        <f t="shared" si="9"/>
        <v>244.29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42.31</v>
      </c>
      <c r="CS6" s="36">
        <f t="shared" si="10"/>
        <v>43.65</v>
      </c>
      <c r="CT6" s="36">
        <f t="shared" si="10"/>
        <v>43.58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100</v>
      </c>
      <c r="CY6" s="36">
        <f t="shared" ref="CY6:DG6" si="11">IF(CY7="",NA(),CY7)</f>
        <v>100</v>
      </c>
      <c r="CZ6" s="36">
        <f t="shared" si="11"/>
        <v>100</v>
      </c>
      <c r="DA6" s="36">
        <f t="shared" si="11"/>
        <v>100</v>
      </c>
      <c r="DB6" s="36">
        <f t="shared" si="11"/>
        <v>100</v>
      </c>
      <c r="DC6" s="36">
        <f t="shared" si="11"/>
        <v>81.3</v>
      </c>
      <c r="DD6" s="36">
        <f t="shared" si="11"/>
        <v>82.2</v>
      </c>
      <c r="DE6" s="36">
        <f t="shared" si="11"/>
        <v>82.35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20.260000000000002</v>
      </c>
      <c r="DJ6" s="36">
        <f t="shared" ref="DJ6:DR6" si="12">IF(DJ7="",NA(),DJ7)</f>
        <v>21.42</v>
      </c>
      <c r="DK6" s="36">
        <f t="shared" si="12"/>
        <v>35.869999999999997</v>
      </c>
      <c r="DL6" s="36">
        <f t="shared" si="12"/>
        <v>37.67</v>
      </c>
      <c r="DM6" s="36">
        <f t="shared" si="12"/>
        <v>39.47</v>
      </c>
      <c r="DN6" s="36">
        <f t="shared" si="12"/>
        <v>12.99</v>
      </c>
      <c r="DO6" s="36">
        <f t="shared" si="12"/>
        <v>13.6</v>
      </c>
      <c r="DP6" s="36">
        <f t="shared" si="12"/>
        <v>22.34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0.11</v>
      </c>
      <c r="EK6" s="36">
        <f t="shared" si="14"/>
        <v>0.05</v>
      </c>
      <c r="EL6" s="36">
        <f t="shared" si="14"/>
        <v>0.04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>
      <c r="A7" s="29"/>
      <c r="B7" s="38">
        <v>2016</v>
      </c>
      <c r="C7" s="38">
        <v>403814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74.13</v>
      </c>
      <c r="P7" s="39">
        <v>0.78</v>
      </c>
      <c r="Q7" s="39">
        <v>82.55</v>
      </c>
      <c r="R7" s="39">
        <v>3402</v>
      </c>
      <c r="S7" s="39">
        <v>14353</v>
      </c>
      <c r="T7" s="39">
        <v>11.6</v>
      </c>
      <c r="U7" s="39">
        <v>1237.33</v>
      </c>
      <c r="V7" s="39">
        <v>111</v>
      </c>
      <c r="W7" s="39">
        <v>0.12</v>
      </c>
      <c r="X7" s="39">
        <v>925</v>
      </c>
      <c r="Y7" s="39">
        <v>100</v>
      </c>
      <c r="Z7" s="39">
        <v>100</v>
      </c>
      <c r="AA7" s="39">
        <v>100</v>
      </c>
      <c r="AB7" s="39">
        <v>100</v>
      </c>
      <c r="AC7" s="39">
        <v>100</v>
      </c>
      <c r="AD7" s="39">
        <v>94.73</v>
      </c>
      <c r="AE7" s="39">
        <v>96.59</v>
      </c>
      <c r="AF7" s="39">
        <v>101.24</v>
      </c>
      <c r="AG7" s="39">
        <v>100.94</v>
      </c>
      <c r="AH7" s="39">
        <v>100.85</v>
      </c>
      <c r="AI7" s="39">
        <v>100.66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236.15</v>
      </c>
      <c r="AP7" s="39">
        <v>232.81</v>
      </c>
      <c r="AQ7" s="39">
        <v>184.13</v>
      </c>
      <c r="AR7" s="39">
        <v>101.85</v>
      </c>
      <c r="AS7" s="39">
        <v>110.77</v>
      </c>
      <c r="AT7" s="39">
        <v>105.22</v>
      </c>
      <c r="AU7" s="39" t="s">
        <v>113</v>
      </c>
      <c r="AV7" s="39" t="s">
        <v>113</v>
      </c>
      <c r="AW7" s="39">
        <v>89.7</v>
      </c>
      <c r="AX7" s="39">
        <v>84.21</v>
      </c>
      <c r="AY7" s="39">
        <v>85.04</v>
      </c>
      <c r="AZ7" s="39">
        <v>243.58</v>
      </c>
      <c r="BA7" s="39">
        <v>290.19</v>
      </c>
      <c r="BB7" s="39">
        <v>63.22</v>
      </c>
      <c r="BC7" s="39">
        <v>49.07</v>
      </c>
      <c r="BD7" s="39">
        <v>46.78</v>
      </c>
      <c r="BE7" s="39">
        <v>54.12</v>
      </c>
      <c r="BF7" s="39">
        <v>223.15</v>
      </c>
      <c r="BG7" s="39">
        <v>326.05</v>
      </c>
      <c r="BH7" s="39">
        <v>242.31</v>
      </c>
      <c r="BI7" s="39">
        <v>75.48</v>
      </c>
      <c r="BJ7" s="39">
        <v>132.71</v>
      </c>
      <c r="BK7" s="39">
        <v>1622.51</v>
      </c>
      <c r="BL7" s="39">
        <v>1569.13</v>
      </c>
      <c r="BM7" s="39">
        <v>1436</v>
      </c>
      <c r="BN7" s="39">
        <v>1434.89</v>
      </c>
      <c r="BO7" s="39">
        <v>1298.9100000000001</v>
      </c>
      <c r="BP7" s="39">
        <v>1348.09</v>
      </c>
      <c r="BQ7" s="39">
        <v>99.73</v>
      </c>
      <c r="BR7" s="39">
        <v>99.56</v>
      </c>
      <c r="BS7" s="39">
        <v>99.53</v>
      </c>
      <c r="BT7" s="39">
        <v>99.77</v>
      </c>
      <c r="BU7" s="39">
        <v>90.66</v>
      </c>
      <c r="BV7" s="39">
        <v>62.83</v>
      </c>
      <c r="BW7" s="39">
        <v>64.63</v>
      </c>
      <c r="BX7" s="39">
        <v>66.56</v>
      </c>
      <c r="BY7" s="39">
        <v>66.22</v>
      </c>
      <c r="BZ7" s="39">
        <v>69.87</v>
      </c>
      <c r="CA7" s="39">
        <v>69.8</v>
      </c>
      <c r="CB7" s="39">
        <v>136.18</v>
      </c>
      <c r="CC7" s="39">
        <v>141.34</v>
      </c>
      <c r="CD7" s="39">
        <v>143.22</v>
      </c>
      <c r="CE7" s="39">
        <v>306.12</v>
      </c>
      <c r="CF7" s="39">
        <v>154.30000000000001</v>
      </c>
      <c r="CG7" s="39">
        <v>250.43</v>
      </c>
      <c r="CH7" s="39">
        <v>245.75</v>
      </c>
      <c r="CI7" s="39">
        <v>244.29</v>
      </c>
      <c r="CJ7" s="39">
        <v>246.72</v>
      </c>
      <c r="CK7" s="39">
        <v>234.96</v>
      </c>
      <c r="CL7" s="39">
        <v>232.54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42.31</v>
      </c>
      <c r="CS7" s="39">
        <v>43.65</v>
      </c>
      <c r="CT7" s="39">
        <v>43.58</v>
      </c>
      <c r="CU7" s="39">
        <v>41.35</v>
      </c>
      <c r="CV7" s="39">
        <v>42.9</v>
      </c>
      <c r="CW7" s="39">
        <v>42.17</v>
      </c>
      <c r="CX7" s="39">
        <v>100</v>
      </c>
      <c r="CY7" s="39">
        <v>100</v>
      </c>
      <c r="CZ7" s="39">
        <v>100</v>
      </c>
      <c r="DA7" s="39">
        <v>100</v>
      </c>
      <c r="DB7" s="39">
        <v>100</v>
      </c>
      <c r="DC7" s="39">
        <v>81.3</v>
      </c>
      <c r="DD7" s="39">
        <v>82.2</v>
      </c>
      <c r="DE7" s="39">
        <v>82.35</v>
      </c>
      <c r="DF7" s="39">
        <v>82.9</v>
      </c>
      <c r="DG7" s="39">
        <v>83.5</v>
      </c>
      <c r="DH7" s="39">
        <v>82.3</v>
      </c>
      <c r="DI7" s="39">
        <v>20.260000000000002</v>
      </c>
      <c r="DJ7" s="39">
        <v>21.42</v>
      </c>
      <c r="DK7" s="39">
        <v>35.869999999999997</v>
      </c>
      <c r="DL7" s="39">
        <v>37.67</v>
      </c>
      <c r="DM7" s="39">
        <v>39.47</v>
      </c>
      <c r="DN7" s="39">
        <v>12.99</v>
      </c>
      <c r="DO7" s="39">
        <v>13.6</v>
      </c>
      <c r="DP7" s="39">
        <v>22.34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0.11</v>
      </c>
      <c r="EK7" s="39">
        <v>0.05</v>
      </c>
      <c r="EL7" s="39">
        <v>0.04</v>
      </c>
      <c r="EM7" s="39">
        <v>7.0000000000000007E-2</v>
      </c>
      <c r="EN7" s="39">
        <v>0.09</v>
      </c>
      <c r="EO7" s="39">
        <v>0.09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dcterms:created xsi:type="dcterms:W3CDTF">2017-12-25T01:57:10Z</dcterms:created>
  <dcterms:modified xsi:type="dcterms:W3CDTF">2018-02-21T01:55:52Z</dcterms:modified>
  <cp:category/>
</cp:coreProperties>
</file>